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utreach and Engagement\Data\A-Youth Programs\Competitions\1-2019-2020\Brain Bowl\MS Brain Bowl\Weekly Standings\"/>
    </mc:Choice>
  </mc:AlternateContent>
  <bookViews>
    <workbookView xWindow="0" yWindow="0" windowWidth="28800" windowHeight="103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1" l="1"/>
  <c r="AC28" i="1" l="1"/>
  <c r="AC27" i="1"/>
  <c r="AC26" i="1"/>
  <c r="AC20" i="1" l="1"/>
  <c r="AC21" i="1"/>
  <c r="AC22" i="1"/>
  <c r="AC23" i="1"/>
  <c r="AC24" i="1"/>
  <c r="AC19" i="1"/>
  <c r="AC12" i="1"/>
  <c r="AC13" i="1"/>
  <c r="AC14" i="1"/>
  <c r="AC15" i="1"/>
  <c r="AC17" i="1"/>
  <c r="AC11" i="1"/>
  <c r="AC5" i="1"/>
  <c r="AC6" i="1"/>
  <c r="AC7" i="1"/>
  <c r="AC8" i="1"/>
  <c r="AC9" i="1"/>
  <c r="AC4" i="1"/>
  <c r="Y21" i="1"/>
  <c r="Y22" i="1"/>
  <c r="Y23" i="1"/>
  <c r="Y24" i="1"/>
  <c r="Y19" i="1"/>
  <c r="Y13" i="1"/>
  <c r="Y14" i="1"/>
  <c r="Y15" i="1"/>
  <c r="Y16" i="1"/>
  <c r="Y17" i="1"/>
  <c r="Y11" i="1"/>
  <c r="Y5" i="1"/>
  <c r="Y6" i="1"/>
  <c r="Y7" i="1"/>
  <c r="Y8" i="1"/>
  <c r="Y9" i="1"/>
  <c r="Y3" i="1"/>
  <c r="U20" i="1"/>
  <c r="U21" i="1"/>
  <c r="U22" i="1"/>
  <c r="U23" i="1"/>
  <c r="U25" i="1"/>
  <c r="U19" i="1"/>
  <c r="U12" i="1"/>
  <c r="U13" i="1"/>
  <c r="U14" i="1"/>
  <c r="U16" i="1"/>
  <c r="U17" i="1"/>
  <c r="U11" i="1"/>
  <c r="U4" i="1"/>
  <c r="U5" i="1"/>
  <c r="U7" i="1"/>
  <c r="U8" i="1"/>
  <c r="U3" i="1"/>
  <c r="Q21" i="1"/>
  <c r="Q22" i="1"/>
  <c r="Q23" i="1"/>
  <c r="Q24" i="1"/>
  <c r="Q25" i="1"/>
  <c r="Q20" i="1"/>
  <c r="Q13" i="1"/>
  <c r="Q14" i="1"/>
  <c r="Q15" i="1"/>
  <c r="Q16" i="1"/>
  <c r="Q17" i="1"/>
  <c r="Q12" i="1"/>
  <c r="Q3" i="1"/>
  <c r="Q6" i="1"/>
  <c r="Q7" i="1"/>
  <c r="Q8" i="1"/>
  <c r="Q5" i="1"/>
  <c r="Q4" i="1"/>
  <c r="M20" i="1"/>
  <c r="M22" i="1"/>
  <c r="M23" i="1"/>
  <c r="M24" i="1"/>
  <c r="M25" i="1"/>
  <c r="M19" i="1"/>
  <c r="M12" i="1"/>
  <c r="M13" i="1"/>
  <c r="M14" i="1"/>
  <c r="M15" i="1"/>
  <c r="M16" i="1"/>
  <c r="M11" i="1"/>
  <c r="M4" i="1"/>
  <c r="M6" i="1"/>
  <c r="M7" i="1"/>
  <c r="M8" i="1"/>
  <c r="M9" i="1"/>
  <c r="M3" i="1"/>
  <c r="E11" i="1"/>
  <c r="I20" i="1"/>
  <c r="I21" i="1"/>
  <c r="I22" i="1"/>
  <c r="I24" i="1"/>
  <c r="I25" i="1"/>
  <c r="I19" i="1"/>
  <c r="I12" i="1"/>
  <c r="I14" i="1"/>
  <c r="I15" i="1"/>
  <c r="I16" i="1"/>
  <c r="I17" i="1"/>
  <c r="I11" i="1"/>
  <c r="I5" i="1"/>
  <c r="I6" i="1"/>
  <c r="I8" i="1"/>
  <c r="I9" i="1"/>
  <c r="I3" i="1"/>
  <c r="I4" i="1"/>
  <c r="E20" i="1"/>
  <c r="E21" i="1"/>
  <c r="E23" i="1"/>
  <c r="E24" i="1"/>
  <c r="E25" i="1"/>
  <c r="E19" i="1"/>
  <c r="E13" i="1"/>
  <c r="E15" i="1"/>
  <c r="E16" i="1"/>
  <c r="E17" i="1"/>
  <c r="E12" i="1"/>
  <c r="E4" i="1"/>
  <c r="E5" i="1"/>
  <c r="E6" i="1"/>
  <c r="E7" i="1"/>
  <c r="E9" i="1"/>
  <c r="E3" i="1"/>
  <c r="Y28" i="1" l="1"/>
  <c r="Y27" i="1"/>
  <c r="Y26" i="1"/>
  <c r="Y25" i="1" l="1"/>
  <c r="U28" i="1"/>
  <c r="U27" i="1"/>
  <c r="Q27" i="1"/>
  <c r="U26" i="1"/>
  <c r="Q28" i="1" l="1"/>
  <c r="Q26" i="1"/>
  <c r="AD19" i="1" l="1"/>
  <c r="AD5" i="1" l="1"/>
  <c r="AD6" i="1"/>
  <c r="AD8" i="1"/>
  <c r="AD11" i="1"/>
  <c r="AD12" i="1"/>
  <c r="AD13" i="1"/>
  <c r="AD14" i="1"/>
  <c r="AD15" i="1"/>
  <c r="AD16" i="1"/>
  <c r="AD17" i="1"/>
  <c r="AD20" i="1"/>
  <c r="AD21" i="1"/>
  <c r="AD23" i="1"/>
  <c r="AD25" i="1"/>
  <c r="AD4" i="1" l="1"/>
  <c r="AD7" i="1"/>
  <c r="AD9" i="1"/>
  <c r="AD3" i="1"/>
  <c r="AD22" i="1"/>
  <c r="AD24" i="1"/>
  <c r="M28" i="1" l="1"/>
  <c r="M26" i="1"/>
  <c r="M27" i="1"/>
  <c r="E26" i="1" l="1"/>
  <c r="E27" i="1" s="1"/>
  <c r="E28" i="1" s="1"/>
  <c r="I27" i="1"/>
  <c r="I26" i="1"/>
  <c r="I28" i="1"/>
</calcChain>
</file>

<file path=xl/sharedStrings.xml><?xml version="1.0" encoding="utf-8"?>
<sst xmlns="http://schemas.openxmlformats.org/spreadsheetml/2006/main" count="204" uniqueCount="44">
  <si>
    <t>Ashland</t>
  </si>
  <si>
    <t>Cascade Christian</t>
  </si>
  <si>
    <t>Hedrick</t>
  </si>
  <si>
    <t>Logos</t>
  </si>
  <si>
    <t>McLoughlin</t>
  </si>
  <si>
    <t>St. Mary's A</t>
  </si>
  <si>
    <t>Valley</t>
  </si>
  <si>
    <t>Eagle Point</t>
  </si>
  <si>
    <t>Ruch</t>
  </si>
  <si>
    <t>Sacred Heart</t>
  </si>
  <si>
    <t>Siskiyou School</t>
  </si>
  <si>
    <t>St. Mary's B</t>
  </si>
  <si>
    <t>Talent</t>
  </si>
  <si>
    <t>White Mountain</t>
  </si>
  <si>
    <t>Fleming</t>
  </si>
  <si>
    <t>Hanby</t>
  </si>
  <si>
    <t>Lincoln Savage</t>
  </si>
  <si>
    <t>Lorna Byrne</t>
  </si>
  <si>
    <t>North</t>
  </si>
  <si>
    <t>Scenic</t>
  </si>
  <si>
    <t>South</t>
  </si>
  <si>
    <t>Div A</t>
  </si>
  <si>
    <t>Div B</t>
  </si>
  <si>
    <t>Div C</t>
  </si>
  <si>
    <t>Point Totals</t>
  </si>
  <si>
    <t>Week 1</t>
  </si>
  <si>
    <t>Week 2</t>
  </si>
  <si>
    <t>Week 3</t>
  </si>
  <si>
    <t>Bye</t>
  </si>
  <si>
    <t>Round 1</t>
  </si>
  <si>
    <t>Round 2</t>
  </si>
  <si>
    <t>Round 3</t>
  </si>
  <si>
    <t>Total</t>
  </si>
  <si>
    <t>Minimum</t>
  </si>
  <si>
    <t>Maximum</t>
  </si>
  <si>
    <t>Mean</t>
  </si>
  <si>
    <t>Max</t>
  </si>
  <si>
    <t>Week 4</t>
  </si>
  <si>
    <t>Week 5</t>
  </si>
  <si>
    <t>Week 6</t>
  </si>
  <si>
    <t>Week 7</t>
  </si>
  <si>
    <t>Grand Total</t>
  </si>
  <si>
    <t xml:space="preserve">Div A 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</si>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</sst>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8BEB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0" xfId="0" applyFill="1"/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/>
    <xf numFmtId="164" fontId="0" fillId="4" borderId="1" xfId="0" applyNumberFormat="1" applyFill="1" applyBorder="1"/>
    <xf numFmtId="0" fontId="0" fillId="7" borderId="1" xfId="0" applyFill="1" applyBorder="1" applyAlignment="1">
      <alignment horizontal="right"/>
    </xf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164" fontId="0" fillId="7" borderId="1" xfId="0" applyNumberFormat="1" applyFill="1" applyBorder="1"/>
    <xf numFmtId="0" fontId="0" fillId="8" borderId="1" xfId="0" applyFill="1" applyBorder="1" applyAlignment="1">
      <alignment horizontal="right"/>
    </xf>
    <xf numFmtId="0" fontId="0" fillId="6" borderId="1" xfId="0" applyFill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right"/>
    </xf>
    <xf numFmtId="0" fontId="0" fillId="3" borderId="1" xfId="0" applyFill="1" applyBorder="1"/>
    <xf numFmtId="164" fontId="0" fillId="3" borderId="1" xfId="0" applyNumberFormat="1" applyFill="1" applyBorder="1"/>
    <xf numFmtId="0" fontId="1" fillId="9" borderId="1" xfId="0" applyFont="1" applyFill="1" applyBorder="1" applyAlignment="1"/>
    <xf numFmtId="0" fontId="0" fillId="10" borderId="1" xfId="0" applyFill="1" applyBorder="1"/>
    <xf numFmtId="0" fontId="0" fillId="0" borderId="2" xfId="0" applyFill="1" applyBorder="1" applyAlignment="1">
      <alignment horizontal="left"/>
    </xf>
    <xf numFmtId="164" fontId="0" fillId="10" borderId="1" xfId="0" applyNumberFormat="1" applyFill="1" applyBorder="1"/>
    <xf numFmtId="164" fontId="0" fillId="8" borderId="1" xfId="0" applyNumberFormat="1" applyFill="1" applyBorder="1"/>
    <xf numFmtId="0" fontId="0" fillId="11" borderId="1" xfId="0" applyFill="1" applyBorder="1"/>
    <xf numFmtId="0" fontId="1" fillId="8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B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>
      <pane xSplit="1" topLeftCell="F1" activePane="topRight" state="frozen"/>
      <selection pane="topRight" activeCell="AE9" sqref="AE9"/>
    </sheetView>
  </sheetViews>
  <sheetFormatPr defaultRowHeight="15" x14ac:dyDescent="0.25"/>
  <cols>
    <col min="1" max="1" width="17.5703125" customWidth="1"/>
    <col min="2" max="2" width="19" style="2" customWidth="1"/>
    <col min="5" max="5" width="9.5703125" bestFit="1" customWidth="1"/>
    <col min="29" max="29" width="9.5703125" bestFit="1" customWidth="1"/>
    <col min="30" max="30" width="11.85546875" customWidth="1"/>
  </cols>
  <sheetData>
    <row r="1" spans="1:30" x14ac:dyDescent="0.25">
      <c r="A1" s="1" t="s">
        <v>24</v>
      </c>
      <c r="B1" s="29" t="s">
        <v>25</v>
      </c>
      <c r="C1" s="29"/>
      <c r="D1" s="29"/>
      <c r="E1" s="14"/>
      <c r="F1" s="30" t="s">
        <v>26</v>
      </c>
      <c r="G1" s="30"/>
      <c r="H1" s="30"/>
      <c r="I1" s="30"/>
      <c r="J1" s="31" t="s">
        <v>27</v>
      </c>
      <c r="K1" s="31"/>
      <c r="L1" s="31"/>
      <c r="M1" s="31"/>
      <c r="N1" s="32" t="s">
        <v>37</v>
      </c>
      <c r="O1" s="32"/>
      <c r="P1" s="32"/>
      <c r="Q1" s="32"/>
      <c r="R1" s="33" t="s">
        <v>38</v>
      </c>
      <c r="S1" s="33"/>
      <c r="T1" s="33"/>
      <c r="U1" s="33"/>
      <c r="V1" s="28" t="s">
        <v>39</v>
      </c>
      <c r="W1" s="28"/>
      <c r="X1" s="28"/>
      <c r="Y1" s="28"/>
      <c r="Z1" s="29" t="s">
        <v>40</v>
      </c>
      <c r="AA1" s="29"/>
      <c r="AB1" s="29"/>
      <c r="AC1" s="29"/>
      <c r="AD1" s="22" t="s">
        <v>41</v>
      </c>
    </row>
    <row r="2" spans="1:30" s="2" customFormat="1" x14ac:dyDescent="0.25">
      <c r="A2" s="3" t="s">
        <v>21</v>
      </c>
      <c r="B2" s="3" t="s">
        <v>29</v>
      </c>
      <c r="C2" s="3" t="s">
        <v>30</v>
      </c>
      <c r="D2" s="3" t="s">
        <v>31</v>
      </c>
      <c r="E2" s="3" t="s">
        <v>32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29</v>
      </c>
      <c r="O2" s="3" t="s">
        <v>30</v>
      </c>
      <c r="P2" s="3" t="s">
        <v>31</v>
      </c>
      <c r="Q2" s="3" t="s">
        <v>32</v>
      </c>
      <c r="R2" s="3" t="s">
        <v>29</v>
      </c>
      <c r="S2" s="3" t="s">
        <v>30</v>
      </c>
      <c r="T2" s="3" t="s">
        <v>31</v>
      </c>
      <c r="U2" s="3" t="s">
        <v>32</v>
      </c>
      <c r="V2" s="3" t="s">
        <v>29</v>
      </c>
      <c r="W2" s="3" t="s">
        <v>30</v>
      </c>
      <c r="X2" s="3" t="s">
        <v>31</v>
      </c>
      <c r="Y2" s="3" t="s">
        <v>32</v>
      </c>
      <c r="Z2" s="3" t="s">
        <v>29</v>
      </c>
      <c r="AA2" s="3" t="s">
        <v>30</v>
      </c>
      <c r="AB2" s="3" t="s">
        <v>31</v>
      </c>
      <c r="AC2" s="3" t="s">
        <v>32</v>
      </c>
      <c r="AD2" s="3" t="s">
        <v>42</v>
      </c>
    </row>
    <row r="3" spans="1:30" x14ac:dyDescent="0.25">
      <c r="A3" s="5" t="s">
        <v>0</v>
      </c>
      <c r="B3" s="12">
        <v>0</v>
      </c>
      <c r="C3" s="13">
        <v>12</v>
      </c>
      <c r="D3" s="13">
        <v>1</v>
      </c>
      <c r="E3" s="13">
        <f>SUM(B3+D3)</f>
        <v>1</v>
      </c>
      <c r="F3" s="7">
        <v>5</v>
      </c>
      <c r="G3" s="7">
        <v>17</v>
      </c>
      <c r="H3" s="7">
        <v>14</v>
      </c>
      <c r="I3" s="7">
        <f>SUM(F3+H3)</f>
        <v>19</v>
      </c>
      <c r="J3" s="19">
        <v>8</v>
      </c>
      <c r="K3" s="19">
        <v>12</v>
      </c>
      <c r="L3" s="19">
        <v>-1</v>
      </c>
      <c r="M3" s="19">
        <f>SUM(J3+L3)</f>
        <v>7</v>
      </c>
      <c r="N3" s="9">
        <v>5</v>
      </c>
      <c r="O3" s="9">
        <v>5</v>
      </c>
      <c r="P3" s="9">
        <v>13</v>
      </c>
      <c r="Q3" s="9">
        <f>SUM(N3+P3)</f>
        <v>18</v>
      </c>
      <c r="R3" s="8">
        <v>17</v>
      </c>
      <c r="S3" s="8">
        <v>10</v>
      </c>
      <c r="T3" s="8">
        <v>6</v>
      </c>
      <c r="U3" s="8">
        <f>SUM(R3+T3)</f>
        <v>23</v>
      </c>
      <c r="V3" s="16">
        <v>12</v>
      </c>
      <c r="W3" s="16"/>
      <c r="X3" s="16">
        <v>8</v>
      </c>
      <c r="Y3" s="16">
        <f>SUM(V3+X3)</f>
        <v>20</v>
      </c>
      <c r="Z3" s="12" t="s">
        <v>28</v>
      </c>
      <c r="AA3" s="12" t="s">
        <v>28</v>
      </c>
      <c r="AB3" s="12" t="s">
        <v>28</v>
      </c>
      <c r="AC3" s="12"/>
      <c r="AD3" s="27">
        <f>SUM(E3+I3+M3+Q3+U3+Y3+AC3)</f>
        <v>88</v>
      </c>
    </row>
    <row r="4" spans="1:30" x14ac:dyDescent="0.25">
      <c r="A4" s="5" t="s">
        <v>1</v>
      </c>
      <c r="B4" s="12">
        <v>19</v>
      </c>
      <c r="C4" s="13">
        <v>12</v>
      </c>
      <c r="D4" s="13">
        <v>10</v>
      </c>
      <c r="E4" s="13">
        <f t="shared" ref="E4:E9" si="0">SUM(B4+D4)</f>
        <v>29</v>
      </c>
      <c r="F4" s="7">
        <v>8</v>
      </c>
      <c r="G4" s="7">
        <v>32</v>
      </c>
      <c r="H4" s="7">
        <v>14</v>
      </c>
      <c r="I4" s="7">
        <f>SUM(F4+H4)</f>
        <v>22</v>
      </c>
      <c r="J4" s="19">
        <v>8</v>
      </c>
      <c r="K4" s="19">
        <v>18</v>
      </c>
      <c r="L4" s="19">
        <v>21</v>
      </c>
      <c r="M4" s="19">
        <f t="shared" ref="M4:M9" si="1">SUM(J4+L4)</f>
        <v>29</v>
      </c>
      <c r="N4" s="9">
        <v>9</v>
      </c>
      <c r="O4" s="9">
        <v>5</v>
      </c>
      <c r="P4" s="9">
        <v>16</v>
      </c>
      <c r="Q4" s="9">
        <f>SUM(N4+P4)</f>
        <v>25</v>
      </c>
      <c r="R4" s="8">
        <v>11</v>
      </c>
      <c r="S4" s="8">
        <v>10</v>
      </c>
      <c r="T4" s="8">
        <v>14</v>
      </c>
      <c r="U4" s="8">
        <f t="shared" ref="U4:U8" si="2">SUM(R4+T4)</f>
        <v>25</v>
      </c>
      <c r="V4" s="16" t="s">
        <v>28</v>
      </c>
      <c r="W4" s="16" t="s">
        <v>28</v>
      </c>
      <c r="X4" s="16" t="s">
        <v>28</v>
      </c>
      <c r="Y4" s="16"/>
      <c r="Z4" s="12">
        <v>8</v>
      </c>
      <c r="AA4" s="12">
        <v>14</v>
      </c>
      <c r="AB4" s="12">
        <v>4</v>
      </c>
      <c r="AC4" s="12">
        <f>SUM(Z4+AB4)</f>
        <v>12</v>
      </c>
      <c r="AD4" s="27">
        <f t="shared" ref="AD4:AD24" si="3">SUM(E4+I4+M4+Q4+U4+Y4+AC4)</f>
        <v>142</v>
      </c>
    </row>
    <row r="5" spans="1:30" x14ac:dyDescent="0.25">
      <c r="A5" s="5" t="s">
        <v>2</v>
      </c>
      <c r="B5" s="12">
        <v>16</v>
      </c>
      <c r="C5" s="13">
        <v>18</v>
      </c>
      <c r="D5" s="13">
        <v>14</v>
      </c>
      <c r="E5" s="13">
        <f t="shared" si="0"/>
        <v>30</v>
      </c>
      <c r="F5" s="7">
        <v>17</v>
      </c>
      <c r="G5" s="7">
        <v>84</v>
      </c>
      <c r="H5" s="7">
        <v>16</v>
      </c>
      <c r="I5" s="7">
        <f t="shared" ref="I5:I9" si="4">SUM(F5+H5)</f>
        <v>33</v>
      </c>
      <c r="J5" s="19" t="s">
        <v>28</v>
      </c>
      <c r="K5" s="19" t="s">
        <v>28</v>
      </c>
      <c r="L5" s="19" t="s">
        <v>28</v>
      </c>
      <c r="M5" s="19"/>
      <c r="N5" s="9">
        <v>12</v>
      </c>
      <c r="O5" s="9">
        <v>5</v>
      </c>
      <c r="P5" s="9">
        <v>14</v>
      </c>
      <c r="Q5" s="9">
        <f>SUM(N5+P5)</f>
        <v>26</v>
      </c>
      <c r="R5" s="8">
        <v>13</v>
      </c>
      <c r="S5" s="8">
        <v>10</v>
      </c>
      <c r="T5" s="8">
        <v>6</v>
      </c>
      <c r="U5" s="8">
        <f t="shared" si="2"/>
        <v>19</v>
      </c>
      <c r="V5" s="16">
        <v>3</v>
      </c>
      <c r="W5" s="16">
        <v>8</v>
      </c>
      <c r="X5" s="16">
        <v>6</v>
      </c>
      <c r="Y5" s="16">
        <f t="shared" ref="Y5:Y9" si="5">SUM(V5+X5)</f>
        <v>9</v>
      </c>
      <c r="Z5" s="12">
        <v>17</v>
      </c>
      <c r="AA5" s="12">
        <v>5</v>
      </c>
      <c r="AB5" s="12">
        <v>7</v>
      </c>
      <c r="AC5" s="12">
        <f t="shared" ref="AC5:AC9" si="6">SUM(Z5+AB5)</f>
        <v>24</v>
      </c>
      <c r="AD5" s="27">
        <f t="shared" si="3"/>
        <v>141</v>
      </c>
    </row>
    <row r="6" spans="1:30" x14ac:dyDescent="0.25">
      <c r="A6" s="5" t="s">
        <v>3</v>
      </c>
      <c r="B6" s="12">
        <v>8</v>
      </c>
      <c r="C6" s="13">
        <v>18</v>
      </c>
      <c r="D6" s="13">
        <v>14</v>
      </c>
      <c r="E6" s="13">
        <f t="shared" si="0"/>
        <v>22</v>
      </c>
      <c r="F6" s="7">
        <v>10</v>
      </c>
      <c r="G6" s="7">
        <v>72</v>
      </c>
      <c r="H6" s="7">
        <v>10</v>
      </c>
      <c r="I6" s="7">
        <f t="shared" si="4"/>
        <v>20</v>
      </c>
      <c r="J6" s="19">
        <v>22</v>
      </c>
      <c r="K6" s="19">
        <v>24</v>
      </c>
      <c r="L6" s="19">
        <v>24</v>
      </c>
      <c r="M6" s="19">
        <f t="shared" si="1"/>
        <v>46</v>
      </c>
      <c r="N6" s="9">
        <v>18</v>
      </c>
      <c r="O6" s="9">
        <v>0</v>
      </c>
      <c r="P6" s="9">
        <v>14</v>
      </c>
      <c r="Q6" s="9">
        <f t="shared" ref="Q6:Q8" si="7">SUM(N6+P6)</f>
        <v>32</v>
      </c>
      <c r="R6" s="8" t="s">
        <v>28</v>
      </c>
      <c r="S6" s="8" t="s">
        <v>28</v>
      </c>
      <c r="T6" s="8" t="s">
        <v>28</v>
      </c>
      <c r="U6" s="8"/>
      <c r="V6" s="16">
        <v>26</v>
      </c>
      <c r="W6" s="16">
        <v>5</v>
      </c>
      <c r="X6" s="16">
        <v>28</v>
      </c>
      <c r="Y6" s="16">
        <f t="shared" si="5"/>
        <v>54</v>
      </c>
      <c r="Z6" s="12">
        <v>15</v>
      </c>
      <c r="AA6" s="12">
        <v>6</v>
      </c>
      <c r="AB6" s="12">
        <v>13</v>
      </c>
      <c r="AC6" s="12">
        <f t="shared" si="6"/>
        <v>28</v>
      </c>
      <c r="AD6" s="27">
        <f t="shared" si="3"/>
        <v>202</v>
      </c>
    </row>
    <row r="7" spans="1:30" x14ac:dyDescent="0.25">
      <c r="A7" s="5" t="s">
        <v>4</v>
      </c>
      <c r="B7" s="12">
        <v>3</v>
      </c>
      <c r="C7" s="13">
        <v>10</v>
      </c>
      <c r="D7" s="13">
        <v>5</v>
      </c>
      <c r="E7" s="13">
        <f t="shared" si="0"/>
        <v>8</v>
      </c>
      <c r="F7" s="7" t="s">
        <v>28</v>
      </c>
      <c r="G7" s="7" t="s">
        <v>28</v>
      </c>
      <c r="H7" s="7" t="s">
        <v>28</v>
      </c>
      <c r="I7" s="7"/>
      <c r="J7" s="19">
        <v>4</v>
      </c>
      <c r="K7" s="19">
        <v>15</v>
      </c>
      <c r="L7" s="19">
        <v>5</v>
      </c>
      <c r="M7" s="19">
        <f t="shared" si="1"/>
        <v>9</v>
      </c>
      <c r="N7" s="9">
        <v>10</v>
      </c>
      <c r="O7" s="9">
        <v>10</v>
      </c>
      <c r="P7" s="9">
        <v>9</v>
      </c>
      <c r="Q7" s="9">
        <f t="shared" si="7"/>
        <v>19</v>
      </c>
      <c r="R7" s="8">
        <v>1</v>
      </c>
      <c r="S7" s="8">
        <v>8</v>
      </c>
      <c r="T7" s="8">
        <v>3</v>
      </c>
      <c r="U7" s="8">
        <f t="shared" si="2"/>
        <v>4</v>
      </c>
      <c r="V7" s="16">
        <v>4</v>
      </c>
      <c r="W7" s="16">
        <v>8</v>
      </c>
      <c r="X7" s="16">
        <v>2</v>
      </c>
      <c r="Y7" s="16">
        <f t="shared" si="5"/>
        <v>6</v>
      </c>
      <c r="Z7" s="12">
        <v>8</v>
      </c>
      <c r="AA7" s="12">
        <v>12</v>
      </c>
      <c r="AB7" s="12">
        <v>8</v>
      </c>
      <c r="AC7" s="12">
        <f t="shared" si="6"/>
        <v>16</v>
      </c>
      <c r="AD7" s="27">
        <f t="shared" si="3"/>
        <v>62</v>
      </c>
    </row>
    <row r="8" spans="1:30" x14ac:dyDescent="0.25">
      <c r="A8" s="5" t="s">
        <v>5</v>
      </c>
      <c r="B8" s="12" t="s">
        <v>28</v>
      </c>
      <c r="C8" s="13" t="s">
        <v>28</v>
      </c>
      <c r="D8" s="13" t="s">
        <v>28</v>
      </c>
      <c r="E8" s="13"/>
      <c r="F8" s="7">
        <v>10</v>
      </c>
      <c r="G8" s="7">
        <v>80</v>
      </c>
      <c r="H8" s="7">
        <v>11</v>
      </c>
      <c r="I8" s="7">
        <f t="shared" si="4"/>
        <v>21</v>
      </c>
      <c r="J8" s="19">
        <v>8</v>
      </c>
      <c r="K8" s="19">
        <v>18</v>
      </c>
      <c r="L8" s="19">
        <v>18</v>
      </c>
      <c r="M8" s="19">
        <f t="shared" si="1"/>
        <v>26</v>
      </c>
      <c r="N8" s="9">
        <v>12</v>
      </c>
      <c r="O8" s="9">
        <v>5</v>
      </c>
      <c r="P8" s="9">
        <v>15</v>
      </c>
      <c r="Q8" s="9">
        <f t="shared" si="7"/>
        <v>27</v>
      </c>
      <c r="R8" s="8">
        <v>9</v>
      </c>
      <c r="S8" s="8">
        <v>15</v>
      </c>
      <c r="T8" s="8">
        <v>8</v>
      </c>
      <c r="U8" s="8">
        <f t="shared" si="2"/>
        <v>17</v>
      </c>
      <c r="V8" s="16">
        <v>14</v>
      </c>
      <c r="W8" s="16"/>
      <c r="X8" s="16">
        <v>13</v>
      </c>
      <c r="Y8" s="16">
        <f t="shared" si="5"/>
        <v>27</v>
      </c>
      <c r="Z8" s="12">
        <v>18</v>
      </c>
      <c r="AA8" s="12">
        <v>10</v>
      </c>
      <c r="AB8" s="12">
        <v>21</v>
      </c>
      <c r="AC8" s="12">
        <f t="shared" si="6"/>
        <v>39</v>
      </c>
      <c r="AD8" s="27">
        <f t="shared" si="3"/>
        <v>157</v>
      </c>
    </row>
    <row r="9" spans="1:30" x14ac:dyDescent="0.25">
      <c r="A9" s="5" t="s">
        <v>6</v>
      </c>
      <c r="B9" s="12">
        <v>21</v>
      </c>
      <c r="C9" s="13">
        <v>14</v>
      </c>
      <c r="D9" s="13">
        <v>22</v>
      </c>
      <c r="E9" s="13">
        <f t="shared" si="0"/>
        <v>43</v>
      </c>
      <c r="F9" s="7">
        <v>17</v>
      </c>
      <c r="G9" s="7">
        <v>45</v>
      </c>
      <c r="H9" s="7">
        <v>21</v>
      </c>
      <c r="I9" s="7">
        <f t="shared" si="4"/>
        <v>38</v>
      </c>
      <c r="J9" s="19">
        <v>16</v>
      </c>
      <c r="K9" s="19">
        <v>18</v>
      </c>
      <c r="L9" s="19">
        <v>2</v>
      </c>
      <c r="M9" s="19">
        <f t="shared" si="1"/>
        <v>18</v>
      </c>
      <c r="N9" s="9" t="s">
        <v>28</v>
      </c>
      <c r="O9" s="9" t="s">
        <v>28</v>
      </c>
      <c r="P9" s="9" t="s">
        <v>28</v>
      </c>
      <c r="Q9" s="9"/>
      <c r="R9" s="8">
        <v>19</v>
      </c>
      <c r="S9" s="8">
        <v>15</v>
      </c>
      <c r="T9" s="8">
        <v>6</v>
      </c>
      <c r="U9" s="8">
        <f>SUM(R9+T9)</f>
        <v>25</v>
      </c>
      <c r="V9" s="16">
        <v>13</v>
      </c>
      <c r="W9" s="16">
        <v>10</v>
      </c>
      <c r="X9" s="16">
        <v>23</v>
      </c>
      <c r="Y9" s="16">
        <f t="shared" si="5"/>
        <v>36</v>
      </c>
      <c r="Z9" s="12">
        <v>6</v>
      </c>
      <c r="AA9" s="12">
        <v>10</v>
      </c>
      <c r="AB9" s="12">
        <v>17</v>
      </c>
      <c r="AC9" s="12">
        <f t="shared" si="6"/>
        <v>23</v>
      </c>
      <c r="AD9" s="27">
        <f t="shared" si="3"/>
        <v>183</v>
      </c>
    </row>
    <row r="10" spans="1:30" s="4" customFormat="1" x14ac:dyDescent="0.25">
      <c r="A10" s="3" t="s">
        <v>22</v>
      </c>
      <c r="B10" s="3" t="s">
        <v>29</v>
      </c>
      <c r="C10" s="3" t="s">
        <v>30</v>
      </c>
      <c r="D10" s="3" t="s">
        <v>31</v>
      </c>
      <c r="E10" s="3" t="s">
        <v>32</v>
      </c>
      <c r="F10" s="3" t="s">
        <v>29</v>
      </c>
      <c r="G10" s="3" t="s">
        <v>30</v>
      </c>
      <c r="H10" s="3" t="s">
        <v>31</v>
      </c>
      <c r="I10" s="3" t="s">
        <v>32</v>
      </c>
      <c r="J10" s="3" t="s">
        <v>29</v>
      </c>
      <c r="K10" s="3" t="s">
        <v>30</v>
      </c>
      <c r="L10" s="3" t="s">
        <v>31</v>
      </c>
      <c r="M10" s="3" t="s">
        <v>32</v>
      </c>
      <c r="N10" s="3" t="s">
        <v>29</v>
      </c>
      <c r="O10" s="3" t="s">
        <v>30</v>
      </c>
      <c r="P10" s="3" t="s">
        <v>31</v>
      </c>
      <c r="Q10" s="3" t="s">
        <v>32</v>
      </c>
      <c r="R10" s="3" t="s">
        <v>29</v>
      </c>
      <c r="S10" s="3" t="s">
        <v>30</v>
      </c>
      <c r="T10" s="3" t="s">
        <v>31</v>
      </c>
      <c r="U10" s="3" t="s">
        <v>32</v>
      </c>
      <c r="V10" s="3" t="s">
        <v>29</v>
      </c>
      <c r="W10" s="3" t="s">
        <v>30</v>
      </c>
      <c r="X10" s="3" t="s">
        <v>31</v>
      </c>
      <c r="Y10" s="3" t="s">
        <v>32</v>
      </c>
      <c r="Z10" s="3" t="s">
        <v>29</v>
      </c>
      <c r="AA10" s="3" t="s">
        <v>30</v>
      </c>
      <c r="AB10" s="3" t="s">
        <v>31</v>
      </c>
      <c r="AC10" s="3" t="s">
        <v>32</v>
      </c>
      <c r="AD10" s="3" t="s">
        <v>22</v>
      </c>
    </row>
    <row r="11" spans="1:30" x14ac:dyDescent="0.25">
      <c r="A11" s="5" t="s">
        <v>7</v>
      </c>
      <c r="B11" s="12">
        <v>11</v>
      </c>
      <c r="C11" s="13">
        <v>24</v>
      </c>
      <c r="D11" s="13">
        <v>3</v>
      </c>
      <c r="E11" s="13">
        <f>SUM(B11+D11)</f>
        <v>14</v>
      </c>
      <c r="F11" s="7">
        <v>5</v>
      </c>
      <c r="G11" s="7">
        <v>32</v>
      </c>
      <c r="H11" s="7">
        <v>11</v>
      </c>
      <c r="I11" s="7">
        <f>SUM(F11+H11)</f>
        <v>16</v>
      </c>
      <c r="J11" s="19">
        <v>5</v>
      </c>
      <c r="K11" s="19">
        <v>12</v>
      </c>
      <c r="L11" s="19">
        <v>9</v>
      </c>
      <c r="M11" s="19">
        <f>SUM(J11+L11)</f>
        <v>14</v>
      </c>
      <c r="N11" s="9" t="s">
        <v>28</v>
      </c>
      <c r="O11" s="9" t="s">
        <v>28</v>
      </c>
      <c r="P11" s="9" t="s">
        <v>28</v>
      </c>
      <c r="Q11" s="9"/>
      <c r="R11" s="8">
        <v>1</v>
      </c>
      <c r="S11" s="8">
        <v>11</v>
      </c>
      <c r="T11" s="8">
        <v>7</v>
      </c>
      <c r="U11" s="8">
        <f>SUM(R11+T11)</f>
        <v>8</v>
      </c>
      <c r="V11" s="16">
        <v>2</v>
      </c>
      <c r="W11" s="16">
        <v>6</v>
      </c>
      <c r="X11" s="16">
        <v>17</v>
      </c>
      <c r="Y11" s="16">
        <f>SUM(V11+X11)</f>
        <v>19</v>
      </c>
      <c r="Z11" s="12">
        <v>7</v>
      </c>
      <c r="AA11" s="12">
        <v>10</v>
      </c>
      <c r="AB11" s="12">
        <v>8</v>
      </c>
      <c r="AC11" s="12">
        <f>SUM(Z11+AB11)</f>
        <v>15</v>
      </c>
      <c r="AD11" s="27">
        <f t="shared" si="3"/>
        <v>86</v>
      </c>
    </row>
    <row r="12" spans="1:30" x14ac:dyDescent="0.25">
      <c r="A12" s="5" t="s">
        <v>8</v>
      </c>
      <c r="B12" s="12">
        <v>10</v>
      </c>
      <c r="C12" s="13">
        <v>8</v>
      </c>
      <c r="D12" s="13">
        <v>9</v>
      </c>
      <c r="E12" s="13">
        <f>SUM(B12+D12)</f>
        <v>19</v>
      </c>
      <c r="F12" s="7">
        <v>3</v>
      </c>
      <c r="G12" s="7">
        <v>59</v>
      </c>
      <c r="H12" s="7">
        <v>9</v>
      </c>
      <c r="I12" s="7">
        <f t="shared" ref="I12:I17" si="8">SUM(F12+H12)</f>
        <v>12</v>
      </c>
      <c r="J12" s="19">
        <v>8</v>
      </c>
      <c r="K12" s="19">
        <v>4</v>
      </c>
      <c r="L12" s="19">
        <v>2</v>
      </c>
      <c r="M12" s="19">
        <f t="shared" ref="M12:M16" si="9">SUM(J12+L12)</f>
        <v>10</v>
      </c>
      <c r="N12" s="9">
        <v>11</v>
      </c>
      <c r="O12" s="9">
        <v>0</v>
      </c>
      <c r="P12" s="9">
        <v>11</v>
      </c>
      <c r="Q12" s="9">
        <f>SUM(N12+P12)</f>
        <v>22</v>
      </c>
      <c r="R12" s="8">
        <v>10</v>
      </c>
      <c r="S12" s="8">
        <v>10</v>
      </c>
      <c r="T12" s="8">
        <v>6</v>
      </c>
      <c r="U12" s="8">
        <f t="shared" ref="U12:U17" si="10">SUM(R12+T12)</f>
        <v>16</v>
      </c>
      <c r="V12" s="16" t="s">
        <v>28</v>
      </c>
      <c r="W12" s="16" t="s">
        <v>28</v>
      </c>
      <c r="X12" s="16" t="s">
        <v>28</v>
      </c>
      <c r="Y12" s="16"/>
      <c r="Z12" s="12">
        <v>8</v>
      </c>
      <c r="AA12" s="12">
        <v>10</v>
      </c>
      <c r="AB12" s="12">
        <v>4</v>
      </c>
      <c r="AC12" s="12">
        <f t="shared" ref="AC12:AC17" si="11">SUM(Z12+AB12)</f>
        <v>12</v>
      </c>
      <c r="AD12" s="27">
        <f t="shared" si="3"/>
        <v>91</v>
      </c>
    </row>
    <row r="13" spans="1:30" x14ac:dyDescent="0.25">
      <c r="A13" s="5" t="s">
        <v>9</v>
      </c>
      <c r="B13" s="12">
        <v>4</v>
      </c>
      <c r="C13" s="13">
        <v>16</v>
      </c>
      <c r="D13" s="13">
        <v>6</v>
      </c>
      <c r="E13" s="13">
        <f t="shared" ref="E13:E17" si="12">SUM(B13+D13)</f>
        <v>10</v>
      </c>
      <c r="F13" s="7" t="s">
        <v>28</v>
      </c>
      <c r="G13" s="7" t="s">
        <v>28</v>
      </c>
      <c r="H13" s="7" t="s">
        <v>28</v>
      </c>
      <c r="I13" s="7"/>
      <c r="J13" s="19">
        <v>12</v>
      </c>
      <c r="K13" s="19">
        <v>11</v>
      </c>
      <c r="L13" s="19">
        <v>13</v>
      </c>
      <c r="M13" s="19">
        <f t="shared" si="9"/>
        <v>25</v>
      </c>
      <c r="N13" s="9">
        <v>8</v>
      </c>
      <c r="O13" s="9">
        <v>5</v>
      </c>
      <c r="P13" s="9">
        <v>17</v>
      </c>
      <c r="Q13" s="9">
        <f t="shared" ref="Q13:Q17" si="13">SUM(N13+P13)</f>
        <v>25</v>
      </c>
      <c r="R13" s="8">
        <v>19</v>
      </c>
      <c r="S13" s="8">
        <v>13</v>
      </c>
      <c r="T13" s="8">
        <v>10</v>
      </c>
      <c r="U13" s="8">
        <f t="shared" si="10"/>
        <v>29</v>
      </c>
      <c r="V13" s="16">
        <v>16</v>
      </c>
      <c r="W13" s="16">
        <v>6</v>
      </c>
      <c r="X13" s="16">
        <v>14</v>
      </c>
      <c r="Y13" s="16">
        <f t="shared" ref="Y13:Y17" si="14">SUM(V13+X13)</f>
        <v>30</v>
      </c>
      <c r="Z13" s="12">
        <v>13</v>
      </c>
      <c r="AA13" s="12">
        <v>14</v>
      </c>
      <c r="AB13" s="12">
        <v>15</v>
      </c>
      <c r="AC13" s="12">
        <f t="shared" si="11"/>
        <v>28</v>
      </c>
      <c r="AD13" s="27">
        <f t="shared" si="3"/>
        <v>147</v>
      </c>
    </row>
    <row r="14" spans="1:30" x14ac:dyDescent="0.25">
      <c r="A14" s="5" t="s">
        <v>10</v>
      </c>
      <c r="B14" s="12" t="s">
        <v>28</v>
      </c>
      <c r="C14" s="12" t="s">
        <v>28</v>
      </c>
      <c r="D14" s="12" t="s">
        <v>28</v>
      </c>
      <c r="E14" s="13"/>
      <c r="F14" s="7">
        <v>12</v>
      </c>
      <c r="G14" s="7">
        <v>35</v>
      </c>
      <c r="H14" s="7">
        <v>13</v>
      </c>
      <c r="I14" s="7">
        <f t="shared" si="8"/>
        <v>25</v>
      </c>
      <c r="J14" s="19">
        <v>12</v>
      </c>
      <c r="K14" s="19">
        <v>14</v>
      </c>
      <c r="L14" s="19">
        <v>10</v>
      </c>
      <c r="M14" s="19">
        <f t="shared" si="9"/>
        <v>22</v>
      </c>
      <c r="N14" s="9">
        <v>14</v>
      </c>
      <c r="O14" s="9">
        <v>5</v>
      </c>
      <c r="P14" s="9">
        <v>12</v>
      </c>
      <c r="Q14" s="9">
        <f t="shared" si="13"/>
        <v>26</v>
      </c>
      <c r="R14" s="8">
        <v>13</v>
      </c>
      <c r="S14" s="8">
        <v>19</v>
      </c>
      <c r="T14" s="8">
        <v>15</v>
      </c>
      <c r="U14" s="8">
        <f t="shared" si="10"/>
        <v>28</v>
      </c>
      <c r="V14" s="16">
        <v>11</v>
      </c>
      <c r="W14" s="16">
        <v>6</v>
      </c>
      <c r="X14" s="16">
        <v>3</v>
      </c>
      <c r="Y14" s="16">
        <f t="shared" si="14"/>
        <v>14</v>
      </c>
      <c r="Z14" s="12">
        <v>9</v>
      </c>
      <c r="AA14" s="12">
        <v>10</v>
      </c>
      <c r="AB14" s="12">
        <v>11</v>
      </c>
      <c r="AC14" s="12">
        <f t="shared" si="11"/>
        <v>20</v>
      </c>
      <c r="AD14" s="27">
        <f t="shared" si="3"/>
        <v>135</v>
      </c>
    </row>
    <row r="15" spans="1:30" x14ac:dyDescent="0.25">
      <c r="A15" s="5" t="s">
        <v>11</v>
      </c>
      <c r="B15" s="12">
        <v>10</v>
      </c>
      <c r="C15" s="13">
        <v>12</v>
      </c>
      <c r="D15" s="13">
        <v>12</v>
      </c>
      <c r="E15" s="13">
        <f t="shared" si="12"/>
        <v>22</v>
      </c>
      <c r="F15" s="7">
        <v>20</v>
      </c>
      <c r="G15" s="7">
        <v>60</v>
      </c>
      <c r="H15" s="7">
        <v>23</v>
      </c>
      <c r="I15" s="7">
        <f t="shared" si="8"/>
        <v>43</v>
      </c>
      <c r="J15" s="19">
        <v>7</v>
      </c>
      <c r="K15" s="19">
        <v>24</v>
      </c>
      <c r="L15" s="19">
        <v>8</v>
      </c>
      <c r="M15" s="19">
        <f t="shared" si="9"/>
        <v>15</v>
      </c>
      <c r="N15" s="9">
        <v>14</v>
      </c>
      <c r="O15" s="9">
        <v>5</v>
      </c>
      <c r="P15" s="9">
        <v>18</v>
      </c>
      <c r="Q15" s="9">
        <f t="shared" si="13"/>
        <v>32</v>
      </c>
      <c r="R15" s="8" t="s">
        <v>28</v>
      </c>
      <c r="S15" s="8" t="s">
        <v>28</v>
      </c>
      <c r="T15" s="8" t="s">
        <v>28</v>
      </c>
      <c r="U15" s="8"/>
      <c r="V15" s="16">
        <v>16</v>
      </c>
      <c r="W15" s="16">
        <v>9</v>
      </c>
      <c r="X15" s="16">
        <v>-3</v>
      </c>
      <c r="Y15" s="16">
        <f t="shared" si="14"/>
        <v>13</v>
      </c>
      <c r="Z15" s="12">
        <v>10</v>
      </c>
      <c r="AA15" s="12">
        <v>14</v>
      </c>
      <c r="AB15" s="12">
        <v>14</v>
      </c>
      <c r="AC15" s="12">
        <f t="shared" si="11"/>
        <v>24</v>
      </c>
      <c r="AD15" s="27">
        <f t="shared" si="3"/>
        <v>149</v>
      </c>
    </row>
    <row r="16" spans="1:30" x14ac:dyDescent="0.25">
      <c r="A16" s="5" t="s">
        <v>12</v>
      </c>
      <c r="B16" s="12">
        <v>23</v>
      </c>
      <c r="C16" s="13">
        <v>22</v>
      </c>
      <c r="D16" s="13">
        <v>7</v>
      </c>
      <c r="E16" s="13">
        <f t="shared" si="12"/>
        <v>30</v>
      </c>
      <c r="F16" s="7">
        <v>7</v>
      </c>
      <c r="G16" s="7">
        <v>20</v>
      </c>
      <c r="H16" s="7">
        <v>13</v>
      </c>
      <c r="I16" s="7">
        <f t="shared" si="8"/>
        <v>20</v>
      </c>
      <c r="J16" s="19">
        <v>19</v>
      </c>
      <c r="K16" s="19">
        <v>24</v>
      </c>
      <c r="L16" s="19">
        <v>7</v>
      </c>
      <c r="M16" s="19">
        <f t="shared" si="9"/>
        <v>26</v>
      </c>
      <c r="N16" s="9">
        <v>10</v>
      </c>
      <c r="O16" s="9">
        <v>5</v>
      </c>
      <c r="P16" s="9">
        <v>11</v>
      </c>
      <c r="Q16" s="9">
        <f t="shared" si="13"/>
        <v>21</v>
      </c>
      <c r="R16" s="8">
        <v>9</v>
      </c>
      <c r="S16" s="8">
        <v>11</v>
      </c>
      <c r="T16" s="8">
        <v>19</v>
      </c>
      <c r="U16" s="8">
        <f t="shared" si="10"/>
        <v>28</v>
      </c>
      <c r="V16" s="16">
        <v>18</v>
      </c>
      <c r="W16" s="16">
        <v>7</v>
      </c>
      <c r="X16" s="16">
        <v>13</v>
      </c>
      <c r="Y16" s="16">
        <f t="shared" si="14"/>
        <v>31</v>
      </c>
      <c r="Z16" s="12" t="s">
        <v>28</v>
      </c>
      <c r="AA16" s="12" t="s">
        <v>28</v>
      </c>
      <c r="AB16" s="12" t="s">
        <v>28</v>
      </c>
      <c r="AC16" s="12"/>
      <c r="AD16" s="27">
        <f t="shared" si="3"/>
        <v>156</v>
      </c>
    </row>
    <row r="17" spans="1:30" x14ac:dyDescent="0.25">
      <c r="A17" s="5" t="s">
        <v>13</v>
      </c>
      <c r="B17" s="12">
        <v>5</v>
      </c>
      <c r="C17" s="13">
        <v>8</v>
      </c>
      <c r="D17" s="13">
        <v>2</v>
      </c>
      <c r="E17" s="13">
        <f t="shared" si="12"/>
        <v>7</v>
      </c>
      <c r="F17" s="7">
        <v>2</v>
      </c>
      <c r="G17" s="7">
        <v>22</v>
      </c>
      <c r="H17" s="7">
        <v>2</v>
      </c>
      <c r="I17" s="7">
        <f t="shared" si="8"/>
        <v>4</v>
      </c>
      <c r="J17" s="19" t="s">
        <v>28</v>
      </c>
      <c r="K17" s="19" t="s">
        <v>28</v>
      </c>
      <c r="L17" s="19" t="s">
        <v>28</v>
      </c>
      <c r="M17" s="19"/>
      <c r="N17" s="9">
        <v>12</v>
      </c>
      <c r="O17" s="9">
        <v>10</v>
      </c>
      <c r="P17" s="9">
        <v>20</v>
      </c>
      <c r="Q17" s="9">
        <f t="shared" si="13"/>
        <v>32</v>
      </c>
      <c r="R17" s="8">
        <v>9</v>
      </c>
      <c r="S17" s="8">
        <v>9</v>
      </c>
      <c r="T17" s="8">
        <v>3</v>
      </c>
      <c r="U17" s="8">
        <f t="shared" si="10"/>
        <v>12</v>
      </c>
      <c r="V17" s="16">
        <v>3</v>
      </c>
      <c r="W17" s="16">
        <v>6</v>
      </c>
      <c r="X17" s="16">
        <v>8</v>
      </c>
      <c r="Y17" s="16">
        <f t="shared" si="14"/>
        <v>11</v>
      </c>
      <c r="Z17" s="12">
        <v>9</v>
      </c>
      <c r="AA17" s="12">
        <v>14</v>
      </c>
      <c r="AB17" s="12">
        <v>11</v>
      </c>
      <c r="AC17" s="12">
        <f t="shared" si="11"/>
        <v>20</v>
      </c>
      <c r="AD17" s="27">
        <f t="shared" si="3"/>
        <v>86</v>
      </c>
    </row>
    <row r="18" spans="1:30" s="4" customFormat="1" x14ac:dyDescent="0.25">
      <c r="A18" s="3" t="s">
        <v>23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29</v>
      </c>
      <c r="G18" s="3" t="s">
        <v>30</v>
      </c>
      <c r="H18" s="3" t="s">
        <v>31</v>
      </c>
      <c r="I18" s="3" t="s">
        <v>32</v>
      </c>
      <c r="J18" s="3" t="s">
        <v>29</v>
      </c>
      <c r="K18" s="3" t="s">
        <v>30</v>
      </c>
      <c r="L18" s="3" t="s">
        <v>31</v>
      </c>
      <c r="M18" s="3" t="s">
        <v>32</v>
      </c>
      <c r="N18" s="3" t="s">
        <v>29</v>
      </c>
      <c r="O18" s="3" t="s">
        <v>30</v>
      </c>
      <c r="P18" s="3" t="s">
        <v>31</v>
      </c>
      <c r="Q18" s="3" t="s">
        <v>32</v>
      </c>
      <c r="R18" s="3" t="s">
        <v>29</v>
      </c>
      <c r="S18" s="3" t="s">
        <v>30</v>
      </c>
      <c r="T18" s="3" t="s">
        <v>31</v>
      </c>
      <c r="U18" s="3" t="s">
        <v>32</v>
      </c>
      <c r="V18" s="3" t="s">
        <v>29</v>
      </c>
      <c r="W18" s="3" t="s">
        <v>30</v>
      </c>
      <c r="X18" s="3" t="s">
        <v>31</v>
      </c>
      <c r="Y18" s="3" t="s">
        <v>32</v>
      </c>
      <c r="Z18" s="3" t="s">
        <v>29</v>
      </c>
      <c r="AA18" s="3" t="s">
        <v>30</v>
      </c>
      <c r="AB18" s="3" t="s">
        <v>31</v>
      </c>
      <c r="AC18" s="3" t="s">
        <v>32</v>
      </c>
      <c r="AD18" s="3" t="s">
        <v>23</v>
      </c>
    </row>
    <row r="19" spans="1:30" x14ac:dyDescent="0.25">
      <c r="A19" s="5" t="s">
        <v>14</v>
      </c>
      <c r="B19" s="12">
        <v>7</v>
      </c>
      <c r="C19" s="13">
        <v>12</v>
      </c>
      <c r="D19" s="13">
        <v>10</v>
      </c>
      <c r="E19" s="13">
        <f>SUM(B19+D19)</f>
        <v>17</v>
      </c>
      <c r="F19" s="7">
        <v>8</v>
      </c>
      <c r="G19" s="7">
        <v>-7</v>
      </c>
      <c r="H19" s="7">
        <v>10</v>
      </c>
      <c r="I19" s="7">
        <f>SUM(F19+H19)</f>
        <v>18</v>
      </c>
      <c r="J19" s="19">
        <v>17</v>
      </c>
      <c r="K19" s="19">
        <v>18</v>
      </c>
      <c r="L19" s="19">
        <v>13</v>
      </c>
      <c r="M19" s="19">
        <f>SUM(J19+L19)</f>
        <v>30</v>
      </c>
      <c r="N19" s="9" t="s">
        <v>28</v>
      </c>
      <c r="O19" s="9" t="s">
        <v>28</v>
      </c>
      <c r="P19" s="9" t="s">
        <v>28</v>
      </c>
      <c r="Q19" s="9"/>
      <c r="R19" s="8">
        <v>2</v>
      </c>
      <c r="S19" s="8">
        <v>15</v>
      </c>
      <c r="T19" s="8">
        <v>11</v>
      </c>
      <c r="U19" s="8">
        <f>SUM(R19+T19)</f>
        <v>13</v>
      </c>
      <c r="V19" s="16">
        <v>15</v>
      </c>
      <c r="W19" s="16">
        <v>8</v>
      </c>
      <c r="X19" s="16">
        <v>11</v>
      </c>
      <c r="Y19" s="16">
        <f>SUM(V19+X19)</f>
        <v>26</v>
      </c>
      <c r="Z19" s="12">
        <v>11</v>
      </c>
      <c r="AA19" s="12">
        <v>14</v>
      </c>
      <c r="AB19" s="12">
        <v>2</v>
      </c>
      <c r="AC19" s="12">
        <f>SUM(Z19+AB19)</f>
        <v>13</v>
      </c>
      <c r="AD19" s="27">
        <f>SUM(E19+I19+M19+Q19+U19+Y19+AC19)</f>
        <v>117</v>
      </c>
    </row>
    <row r="20" spans="1:30" x14ac:dyDescent="0.25">
      <c r="A20" s="5" t="s">
        <v>15</v>
      </c>
      <c r="B20" s="12">
        <v>4</v>
      </c>
      <c r="C20" s="13">
        <v>10</v>
      </c>
      <c r="D20" s="13">
        <v>10</v>
      </c>
      <c r="E20" s="13">
        <f t="shared" ref="E20:E25" si="15">SUM(B20+D20)</f>
        <v>14</v>
      </c>
      <c r="F20" s="7">
        <v>8</v>
      </c>
      <c r="G20" s="7">
        <v>45</v>
      </c>
      <c r="H20" s="7">
        <v>15</v>
      </c>
      <c r="I20" s="7">
        <f t="shared" ref="I20:I25" si="16">SUM(F20+H20)</f>
        <v>23</v>
      </c>
      <c r="J20" s="19">
        <v>7</v>
      </c>
      <c r="K20" s="19">
        <v>8</v>
      </c>
      <c r="L20" s="19">
        <v>12</v>
      </c>
      <c r="M20" s="19">
        <f t="shared" ref="M20:M25" si="17">SUM(J20+L20)</f>
        <v>19</v>
      </c>
      <c r="N20" s="9">
        <v>14</v>
      </c>
      <c r="O20" s="9">
        <v>5</v>
      </c>
      <c r="P20" s="9">
        <v>7</v>
      </c>
      <c r="Q20" s="9">
        <f>SUM(N20+P20)</f>
        <v>21</v>
      </c>
      <c r="R20" s="8">
        <v>13</v>
      </c>
      <c r="S20" s="8">
        <v>14</v>
      </c>
      <c r="T20" s="8">
        <v>17</v>
      </c>
      <c r="U20" s="8">
        <f t="shared" ref="U20:U25" si="18">SUM(R20+T20)</f>
        <v>30</v>
      </c>
      <c r="V20" s="16" t="s">
        <v>28</v>
      </c>
      <c r="W20" s="16" t="s">
        <v>28</v>
      </c>
      <c r="X20" s="16" t="s">
        <v>28</v>
      </c>
      <c r="Y20" s="16"/>
      <c r="Z20" s="12">
        <v>15</v>
      </c>
      <c r="AA20" s="12">
        <v>14</v>
      </c>
      <c r="AB20" s="12">
        <v>12</v>
      </c>
      <c r="AC20" s="12">
        <f t="shared" ref="AC20:AC24" si="19">SUM(Z20+AB20)</f>
        <v>27</v>
      </c>
      <c r="AD20" s="27">
        <f t="shared" si="3"/>
        <v>134</v>
      </c>
    </row>
    <row r="21" spans="1:30" x14ac:dyDescent="0.25">
      <c r="A21" s="5" t="s">
        <v>16</v>
      </c>
      <c r="B21" s="12">
        <v>6</v>
      </c>
      <c r="C21" s="13">
        <v>12</v>
      </c>
      <c r="D21" s="13">
        <v>6</v>
      </c>
      <c r="E21" s="13">
        <f t="shared" si="15"/>
        <v>12</v>
      </c>
      <c r="F21" s="7">
        <v>1</v>
      </c>
      <c r="G21" s="7">
        <v>72</v>
      </c>
      <c r="H21" s="7">
        <v>9</v>
      </c>
      <c r="I21" s="7">
        <f t="shared" si="16"/>
        <v>10</v>
      </c>
      <c r="J21" s="19" t="s">
        <v>28</v>
      </c>
      <c r="K21" s="19" t="s">
        <v>28</v>
      </c>
      <c r="L21" s="19" t="s">
        <v>28</v>
      </c>
      <c r="M21" s="19"/>
      <c r="N21" s="9">
        <v>3</v>
      </c>
      <c r="O21" s="9">
        <v>10</v>
      </c>
      <c r="P21" s="9">
        <v>9</v>
      </c>
      <c r="Q21" s="9">
        <f t="shared" ref="Q21:Q25" si="20">SUM(N21+P21)</f>
        <v>12</v>
      </c>
      <c r="R21" s="8">
        <v>4</v>
      </c>
      <c r="S21" s="8">
        <v>14</v>
      </c>
      <c r="T21" s="8">
        <v>7</v>
      </c>
      <c r="U21" s="8">
        <f t="shared" si="18"/>
        <v>11</v>
      </c>
      <c r="V21" s="16">
        <v>6</v>
      </c>
      <c r="W21" s="16">
        <v>6</v>
      </c>
      <c r="X21" s="16">
        <v>13</v>
      </c>
      <c r="Y21" s="16">
        <f t="shared" ref="Y21:Y24" si="21">SUM(V21+X21)</f>
        <v>19</v>
      </c>
      <c r="Z21" s="12">
        <v>9</v>
      </c>
      <c r="AA21" s="12">
        <v>14</v>
      </c>
      <c r="AB21" s="12">
        <v>3</v>
      </c>
      <c r="AC21" s="12">
        <f t="shared" si="19"/>
        <v>12</v>
      </c>
      <c r="AD21" s="27">
        <f t="shared" si="3"/>
        <v>76</v>
      </c>
    </row>
    <row r="22" spans="1:30" x14ac:dyDescent="0.25">
      <c r="A22" s="5" t="s">
        <v>17</v>
      </c>
      <c r="B22" s="12" t="s">
        <v>28</v>
      </c>
      <c r="C22" s="12" t="s">
        <v>28</v>
      </c>
      <c r="D22" s="12" t="s">
        <v>28</v>
      </c>
      <c r="E22" s="13"/>
      <c r="F22" s="7">
        <v>-1</v>
      </c>
      <c r="G22" s="7">
        <v>4</v>
      </c>
      <c r="H22" s="7">
        <v>3</v>
      </c>
      <c r="I22" s="7">
        <f t="shared" si="16"/>
        <v>2</v>
      </c>
      <c r="J22" s="19">
        <v>5</v>
      </c>
      <c r="K22" s="19">
        <v>12</v>
      </c>
      <c r="L22" s="19">
        <v>9</v>
      </c>
      <c r="M22" s="19">
        <f t="shared" si="17"/>
        <v>14</v>
      </c>
      <c r="N22" s="9">
        <v>7</v>
      </c>
      <c r="O22" s="9">
        <v>5</v>
      </c>
      <c r="P22" s="9">
        <v>4</v>
      </c>
      <c r="Q22" s="9">
        <f t="shared" si="20"/>
        <v>11</v>
      </c>
      <c r="R22" s="8">
        <v>7</v>
      </c>
      <c r="S22" s="8">
        <v>10</v>
      </c>
      <c r="T22" s="8">
        <v>7</v>
      </c>
      <c r="U22" s="8">
        <f t="shared" si="18"/>
        <v>14</v>
      </c>
      <c r="V22" s="16">
        <v>13</v>
      </c>
      <c r="W22" s="16">
        <v>8</v>
      </c>
      <c r="X22" s="16">
        <v>7</v>
      </c>
      <c r="Y22" s="16">
        <f t="shared" si="21"/>
        <v>20</v>
      </c>
      <c r="Z22" s="12">
        <v>7</v>
      </c>
      <c r="AA22" s="12">
        <v>10</v>
      </c>
      <c r="AB22" s="12">
        <v>7</v>
      </c>
      <c r="AC22" s="12">
        <f t="shared" si="19"/>
        <v>14</v>
      </c>
      <c r="AD22" s="27">
        <f t="shared" si="3"/>
        <v>75</v>
      </c>
    </row>
    <row r="23" spans="1:30" x14ac:dyDescent="0.25">
      <c r="A23" s="5" t="s">
        <v>18</v>
      </c>
      <c r="B23" s="12">
        <v>14</v>
      </c>
      <c r="C23" s="13">
        <v>14</v>
      </c>
      <c r="D23" s="13">
        <v>8</v>
      </c>
      <c r="E23" s="13">
        <f t="shared" si="15"/>
        <v>22</v>
      </c>
      <c r="F23" s="7" t="s">
        <v>28</v>
      </c>
      <c r="G23" s="7" t="s">
        <v>28</v>
      </c>
      <c r="H23" s="7" t="s">
        <v>28</v>
      </c>
      <c r="I23" s="7"/>
      <c r="J23" s="19">
        <v>4</v>
      </c>
      <c r="K23" s="19">
        <v>15</v>
      </c>
      <c r="L23" s="19">
        <v>11</v>
      </c>
      <c r="M23" s="19">
        <f t="shared" si="17"/>
        <v>15</v>
      </c>
      <c r="N23" s="9">
        <v>8</v>
      </c>
      <c r="O23" s="9">
        <v>5</v>
      </c>
      <c r="P23" s="9">
        <v>14</v>
      </c>
      <c r="Q23" s="9">
        <f t="shared" si="20"/>
        <v>22</v>
      </c>
      <c r="R23" s="8">
        <v>3</v>
      </c>
      <c r="S23" s="8">
        <v>14</v>
      </c>
      <c r="T23" s="8">
        <v>2</v>
      </c>
      <c r="U23" s="8">
        <f t="shared" si="18"/>
        <v>5</v>
      </c>
      <c r="V23" s="16">
        <v>11</v>
      </c>
      <c r="W23" s="16">
        <v>9</v>
      </c>
      <c r="X23" s="16">
        <v>13</v>
      </c>
      <c r="Y23" s="16">
        <f t="shared" si="21"/>
        <v>24</v>
      </c>
      <c r="Z23" s="12">
        <v>7</v>
      </c>
      <c r="AA23" s="12">
        <v>14</v>
      </c>
      <c r="AB23" s="12">
        <v>6</v>
      </c>
      <c r="AC23" s="12">
        <f t="shared" si="19"/>
        <v>13</v>
      </c>
      <c r="AD23" s="27">
        <f t="shared" si="3"/>
        <v>101</v>
      </c>
    </row>
    <row r="24" spans="1:30" x14ac:dyDescent="0.25">
      <c r="A24" s="5" t="s">
        <v>19</v>
      </c>
      <c r="B24" s="12">
        <v>17</v>
      </c>
      <c r="C24" s="13">
        <v>18</v>
      </c>
      <c r="D24" s="13">
        <v>19</v>
      </c>
      <c r="E24" s="13">
        <f t="shared" si="15"/>
        <v>36</v>
      </c>
      <c r="F24" s="7">
        <v>22</v>
      </c>
      <c r="G24" s="7">
        <v>78</v>
      </c>
      <c r="H24" s="7">
        <v>10</v>
      </c>
      <c r="I24" s="7">
        <f t="shared" si="16"/>
        <v>32</v>
      </c>
      <c r="J24" s="19">
        <v>11</v>
      </c>
      <c r="K24" s="19">
        <v>12</v>
      </c>
      <c r="L24" s="19">
        <v>10</v>
      </c>
      <c r="M24" s="19">
        <f t="shared" si="17"/>
        <v>21</v>
      </c>
      <c r="N24" s="9">
        <v>9</v>
      </c>
      <c r="O24" s="9">
        <v>5</v>
      </c>
      <c r="P24" s="9">
        <v>13</v>
      </c>
      <c r="Q24" s="9">
        <f t="shared" si="20"/>
        <v>22</v>
      </c>
      <c r="R24" s="8" t="s">
        <v>28</v>
      </c>
      <c r="S24" s="8" t="s">
        <v>28</v>
      </c>
      <c r="T24" s="8" t="s">
        <v>28</v>
      </c>
      <c r="U24" s="8"/>
      <c r="V24" s="16">
        <v>2</v>
      </c>
      <c r="W24" s="16">
        <v>8</v>
      </c>
      <c r="X24" s="16">
        <v>8</v>
      </c>
      <c r="Y24" s="16">
        <f t="shared" si="21"/>
        <v>10</v>
      </c>
      <c r="Z24" s="12">
        <v>11</v>
      </c>
      <c r="AA24" s="12">
        <v>14</v>
      </c>
      <c r="AB24" s="12">
        <v>17</v>
      </c>
      <c r="AC24" s="12">
        <f t="shared" si="19"/>
        <v>28</v>
      </c>
      <c r="AD24" s="27">
        <f t="shared" si="3"/>
        <v>149</v>
      </c>
    </row>
    <row r="25" spans="1:30" x14ac:dyDescent="0.25">
      <c r="A25" s="5" t="s">
        <v>20</v>
      </c>
      <c r="B25" s="12">
        <v>13</v>
      </c>
      <c r="C25" s="13">
        <v>18</v>
      </c>
      <c r="D25" s="13">
        <v>6</v>
      </c>
      <c r="E25" s="13">
        <f t="shared" si="15"/>
        <v>19</v>
      </c>
      <c r="F25" s="7">
        <v>21</v>
      </c>
      <c r="G25" s="7">
        <v>53</v>
      </c>
      <c r="H25" s="7">
        <v>19</v>
      </c>
      <c r="I25" s="7">
        <f t="shared" si="16"/>
        <v>40</v>
      </c>
      <c r="J25" s="19">
        <v>22</v>
      </c>
      <c r="K25" s="19">
        <v>10</v>
      </c>
      <c r="L25" s="19">
        <v>14</v>
      </c>
      <c r="M25" s="19">
        <f t="shared" si="17"/>
        <v>36</v>
      </c>
      <c r="N25" s="20">
        <v>16</v>
      </c>
      <c r="O25" s="20">
        <v>5</v>
      </c>
      <c r="P25" s="20">
        <v>24</v>
      </c>
      <c r="Q25" s="9">
        <f t="shared" si="20"/>
        <v>40</v>
      </c>
      <c r="R25" s="8">
        <v>22</v>
      </c>
      <c r="S25" s="8">
        <v>14</v>
      </c>
      <c r="T25" s="8">
        <v>20</v>
      </c>
      <c r="U25" s="8">
        <f t="shared" si="18"/>
        <v>42</v>
      </c>
      <c r="V25" s="16">
        <v>21</v>
      </c>
      <c r="W25" s="16">
        <v>9</v>
      </c>
      <c r="X25" s="16">
        <v>17</v>
      </c>
      <c r="Y25" s="16">
        <f t="shared" ref="Y25" si="22">SUM(V25:X25)</f>
        <v>47</v>
      </c>
      <c r="Z25" s="12" t="s">
        <v>28</v>
      </c>
      <c r="AA25" s="12" t="s">
        <v>28</v>
      </c>
      <c r="AB25" s="12" t="s">
        <v>28</v>
      </c>
      <c r="AC25" s="12"/>
      <c r="AD25" s="27">
        <f>SUM(E25+I25+M25+Q19+U25+Y25+AC25)</f>
        <v>184</v>
      </c>
    </row>
    <row r="26" spans="1:30" x14ac:dyDescent="0.25">
      <c r="D26" t="s">
        <v>33</v>
      </c>
      <c r="E26" s="13">
        <f>MIN(E3:E25)</f>
        <v>1</v>
      </c>
      <c r="H26" t="s">
        <v>33</v>
      </c>
      <c r="I26" s="10">
        <f>MIN(I3:I25)</f>
        <v>2</v>
      </c>
      <c r="L26" t="s">
        <v>33</v>
      </c>
      <c r="M26" s="17">
        <f>MIN(M3:M25)</f>
        <v>7</v>
      </c>
      <c r="P26" t="s">
        <v>33</v>
      </c>
      <c r="Q26" s="20">
        <f>MIN(Q3:Q9,Q11:Q17,Q19:Q25)</f>
        <v>11</v>
      </c>
      <c r="T26" t="s">
        <v>33</v>
      </c>
      <c r="U26" s="23">
        <f>MIN(U3:U9,U11:U17,U19:U25)</f>
        <v>4</v>
      </c>
      <c r="X26" t="s">
        <v>43</v>
      </c>
      <c r="Y26" s="16">
        <f>MIN(Y3:Y9,Y11:Y17,Y19:Y25)</f>
        <v>6</v>
      </c>
      <c r="AB26" t="s">
        <v>43</v>
      </c>
      <c r="AC26" s="12">
        <f>MIN(AC3:AC9,AC11:AC17,AC19:AC25)</f>
        <v>12</v>
      </c>
    </row>
    <row r="27" spans="1:30" x14ac:dyDescent="0.25">
      <c r="D27" t="s">
        <v>34</v>
      </c>
      <c r="E27" s="13">
        <f>MAX(E3:E26)</f>
        <v>43</v>
      </c>
      <c r="H27" t="s">
        <v>36</v>
      </c>
      <c r="I27" s="10">
        <f>MAX(I3:I25)</f>
        <v>43</v>
      </c>
      <c r="L27" t="s">
        <v>36</v>
      </c>
      <c r="M27" s="17">
        <f>MAX(M3:M25)</f>
        <v>46</v>
      </c>
      <c r="P27" t="s">
        <v>36</v>
      </c>
      <c r="Q27" s="20">
        <f>MAX(Q3:Q9,Q11:Q17,Q19:Q25)</f>
        <v>40</v>
      </c>
      <c r="T27" t="s">
        <v>36</v>
      </c>
      <c r="U27" s="23">
        <f>MAX(U3:U9,U11:U17,U19:U25)</f>
        <v>42</v>
      </c>
      <c r="X27" t="s">
        <v>36</v>
      </c>
      <c r="Y27" s="16">
        <f>MAX(Y3:Y9,Y11:Y17,)</f>
        <v>54</v>
      </c>
      <c r="AB27" t="s">
        <v>36</v>
      </c>
      <c r="AC27" s="13">
        <f>MAX(AC3:AC9,AC11:AC17,AC19:AC25)</f>
        <v>39</v>
      </c>
    </row>
    <row r="28" spans="1:30" x14ac:dyDescent="0.25">
      <c r="D28" t="s">
        <v>35</v>
      </c>
      <c r="E28" s="15">
        <f>AVERAGE(E3:E27)</f>
        <v>19.95</v>
      </c>
      <c r="H28" t="s">
        <v>35</v>
      </c>
      <c r="I28" s="11">
        <f>AVERAGE(I3:I25)</f>
        <v>22.111111111111111</v>
      </c>
      <c r="L28" t="s">
        <v>35</v>
      </c>
      <c r="M28" s="18">
        <f>AVERAGE(M3:M25)</f>
        <v>21.222222222222221</v>
      </c>
      <c r="P28" t="s">
        <v>35</v>
      </c>
      <c r="Q28" s="21">
        <f>AVERAGE(Q3:Q9,Q11:Q17,Q19:Q25)</f>
        <v>24.055555555555557</v>
      </c>
      <c r="T28" s="24" t="s">
        <v>35</v>
      </c>
      <c r="U28" s="25">
        <f>AVERAGE(U3:U9,U11:U17,U19:U25)</f>
        <v>19.388888888888889</v>
      </c>
      <c r="X28" t="s">
        <v>35</v>
      </c>
      <c r="Y28" s="26">
        <f>AVERAGE(Y3:Y9,Y11:Y17,Y19:Y25)</f>
        <v>23.111111111111111</v>
      </c>
      <c r="AB28" s="24" t="s">
        <v>35</v>
      </c>
      <c r="AC28" s="15">
        <f>AVERAGE(AC3:AC9,AC11:AC17,AC19:AC25)</f>
        <v>20.444444444444443</v>
      </c>
    </row>
    <row r="29" spans="1:30" x14ac:dyDescent="0.25">
      <c r="E29" s="6"/>
      <c r="I29" s="6"/>
    </row>
  </sheetData>
  <mergeCells count="7">
    <mergeCell ref="V1:Y1"/>
    <mergeCell ref="Z1:AC1"/>
    <mergeCell ref="B1:D1"/>
    <mergeCell ref="F1:I1"/>
    <mergeCell ref="J1:M1"/>
    <mergeCell ref="N1:Q1"/>
    <mergeCell ref="R1:U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Southern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Katie Brown</dc:creator>
  <cp:lastModifiedBy>Mary Katie Brown</cp:lastModifiedBy>
  <dcterms:created xsi:type="dcterms:W3CDTF">2020-01-22T16:39:42Z</dcterms:created>
  <dcterms:modified xsi:type="dcterms:W3CDTF">2020-03-06T22:57:45Z</dcterms:modified>
</cp:coreProperties>
</file>